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1ER TRIMESTRE 2017\LEY DE DISCIPLINA FINANCIERA\"/>
    </mc:Choice>
  </mc:AlternateContent>
  <bookViews>
    <workbookView xWindow="1776" yWindow="0" windowWidth="20496" windowHeight="7872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D66" i="1"/>
  <c r="E52" i="1"/>
  <c r="D52" i="1"/>
  <c r="D64" i="1" l="1"/>
  <c r="E64" i="1"/>
  <c r="D62" i="1"/>
  <c r="E62" i="1"/>
  <c r="D59" i="1"/>
  <c r="E59" i="1"/>
  <c r="D50" i="1"/>
  <c r="E50" i="1"/>
  <c r="D48" i="1"/>
  <c r="E48" i="1"/>
  <c r="D45" i="1"/>
  <c r="E45" i="1"/>
  <c r="C64" i="1" l="1"/>
  <c r="C62" i="1"/>
  <c r="C59" i="1"/>
  <c r="C45" i="1"/>
  <c r="C48" i="1"/>
  <c r="C50" i="1"/>
  <c r="E60" i="1" l="1"/>
  <c r="E68" i="1" s="1"/>
  <c r="E69" i="1" s="1"/>
  <c r="D60" i="1"/>
  <c r="D68" i="1" s="1"/>
  <c r="D69" i="1" s="1"/>
  <c r="C60" i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C68" i="1" l="1"/>
  <c r="C69" i="1" s="1"/>
  <c r="D41" i="1"/>
  <c r="E41" i="1"/>
  <c r="E20" i="1"/>
  <c r="D20" i="1"/>
  <c r="C41" i="1"/>
  <c r="C20" i="1"/>
  <c r="E21" i="1" l="1"/>
  <c r="E22" i="1" s="1"/>
  <c r="E30" i="1" s="1"/>
  <c r="D21" i="1"/>
  <c r="D22" i="1" s="1"/>
  <c r="D30" i="1" s="1"/>
  <c r="C21" i="1"/>
  <c r="C22" i="1" s="1"/>
  <c r="C30" i="1" s="1"/>
</calcChain>
</file>

<file path=xl/sharedStrings.xml><?xml version="1.0" encoding="utf-8"?>
<sst xmlns="http://schemas.openxmlformats.org/spreadsheetml/2006/main" count="66" uniqueCount="47">
  <si>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</si>
  <si>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</si>
  <si>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</si>
  <si>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</si>
  <si>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</si>
  <si>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</si>
  <si>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</si>
  <si>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</si>
  <si>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</si>
  <si>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</si>
  <si>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</si>
  <si>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</si>
  <si>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</si>
  <si>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</si>
  <si>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</si>
  <si>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</si>
  <si>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</si>
  <si>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</si>
  <si>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</si>
  <si>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</si>
  <si>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</si>
  <si>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</si>
  <si>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</si>
  <si>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</si>
  <si>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</si>
  <si>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</si>
  <si>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</si>
  <si>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</si>
  <si>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</si>
  <si>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</si>
  <si>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</si>
  <si>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</si>
  <si>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</si>
  <si>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</si>
  <si>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</si>
  <si>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</si>
  <si>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</si>
  <si>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</si>
  <si>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</si>
  <si>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</si>
  <si>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</si>
  <si>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</si>
  <si>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MUNICIPIO DE LEÓN (a)
Balance Presupuestario - LDF
Del 1 de enero al 31 de marzo de 2017 (b)
(PESOS)</t>
  </si>
  <si>
    <t xml:space="preserve">TESORERO MUNICIPAL 
</t>
  </si>
  <si>
    <t>C.P. GILBERTO ENRÍQUEZ SANCHÉZ</t>
  </si>
  <si>
    <t xml:space="preserve">PRESIDENTE MUNICIPAL 
</t>
  </si>
  <si>
    <t>LIC. HÉCTOR GERMÁN RENÉ LÓPEZ SANTILLANA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</si>
</sst>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Border="1" applyAlignment="1" applyProtection="1">
      <alignment horizontal="center" wrapText="1"/>
      <protection locked="0"/>
    </xf>
    <xf numFmtId="0" fontId="7" fillId="0" borderId="0" xfId="2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2" fillId="0" borderId="7" xfId="0" applyFont="1" applyBorder="1"/>
    <xf numFmtId="0" fontId="7" fillId="0" borderId="0" xfId="2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45720</xdr:rowOff>
    </xdr:from>
    <xdr:to>
      <xdr:col>1</xdr:col>
      <xdr:colOff>1424940</xdr:colOff>
      <xdr:row>4</xdr:row>
      <xdr:rowOff>7620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45720"/>
          <a:ext cx="1478280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view="pageBreakPreview" zoomScaleNormal="100" zoomScaleSheetLayoutView="100" workbookViewId="0">
      <selection sqref="A1:E4"/>
    </sheetView>
  </sheetViews>
  <sheetFormatPr baseColWidth="10" defaultColWidth="12" defaultRowHeight="10.199999999999999" x14ac:dyDescent="0.2"/>
  <cols>
    <col min="1" max="1" width="1" style="1" customWidth="1"/>
    <col min="2" max="2" width="72.88671875" style="1" customWidth="1"/>
    <col min="3" max="5" width="16.77734375" style="1" customWidth="1"/>
    <col min="6" max="16384" width="12" style="1"/>
  </cols>
  <sheetData>
    <row r="1" spans="1:5" x14ac:dyDescent="0.2">
      <c r="A1" s="31" t="s">
        <v>42</v>
      </c>
      <c r="B1" s="32"/>
      <c r="C1" s="32"/>
      <c r="D1" s="32"/>
      <c r="E1" s="33"/>
    </row>
    <row r="2" spans="1:5" x14ac:dyDescent="0.2">
      <c r="A2" s="34"/>
      <c r="B2" s="35"/>
      <c r="C2" s="35"/>
      <c r="D2" s="35"/>
      <c r="E2" s="36"/>
    </row>
    <row r="3" spans="1:5" x14ac:dyDescent="0.2">
      <c r="A3" s="34"/>
      <c r="B3" s="35"/>
      <c r="C3" s="35"/>
      <c r="D3" s="35"/>
      <c r="E3" s="36"/>
    </row>
    <row r="4" spans="1:5" ht="24.6" customHeight="1" x14ac:dyDescent="0.2">
      <c r="A4" s="37"/>
      <c r="B4" s="38"/>
      <c r="C4" s="38"/>
      <c r="D4" s="38"/>
      <c r="E4" s="39"/>
    </row>
    <row r="5" spans="1:5" ht="20.399999999999999" x14ac:dyDescent="0.2">
      <c r="A5" s="40" t="s">
        <v>0</v>
      </c>
      <c r="B5" s="41"/>
      <c r="C5" s="2" t="s">
        <v>1</v>
      </c>
      <c r="D5" s="2" t="s">
        <v>2</v>
      </c>
      <c r="E5" s="2" t="s">
        <v>3</v>
      </c>
    </row>
    <row r="6" spans="1:5" x14ac:dyDescent="0.2">
      <c r="A6" s="3"/>
      <c r="B6" s="4"/>
      <c r="C6" s="5"/>
      <c r="D6" s="5"/>
      <c r="E6" s="5"/>
    </row>
    <row r="7" spans="1:5" x14ac:dyDescent="0.2">
      <c r="A7" s="6"/>
      <c r="B7" s="7" t="s">
        <v>4</v>
      </c>
      <c r="C7" s="8">
        <f>SUM(C8:C10)</f>
        <v>5002544880.1000004</v>
      </c>
      <c r="D7" s="8">
        <f t="shared" ref="D7:E7" si="0">SUM(D8:D10)</f>
        <v>1720891676.02</v>
      </c>
      <c r="E7" s="8">
        <f t="shared" si="0"/>
        <v>1720891676.02</v>
      </c>
    </row>
    <row r="8" spans="1:5" x14ac:dyDescent="0.2">
      <c r="A8" s="6"/>
      <c r="B8" s="9" t="s">
        <v>5</v>
      </c>
      <c r="C8" s="10">
        <v>3515171858.4699998</v>
      </c>
      <c r="D8" s="10">
        <v>1292812049.27</v>
      </c>
      <c r="E8" s="10">
        <v>1292812049.27</v>
      </c>
    </row>
    <row r="9" spans="1:5" x14ac:dyDescent="0.2">
      <c r="A9" s="6"/>
      <c r="B9" s="9" t="s">
        <v>6</v>
      </c>
      <c r="C9" s="10">
        <v>1487373021.6300006</v>
      </c>
      <c r="D9" s="10">
        <v>428079626.75</v>
      </c>
      <c r="E9" s="10">
        <v>428079626.75</v>
      </c>
    </row>
    <row r="10" spans="1:5" x14ac:dyDescent="0.2">
      <c r="A10" s="6"/>
      <c r="B10" s="9" t="s">
        <v>7</v>
      </c>
      <c r="C10" s="10">
        <v>0</v>
      </c>
      <c r="D10" s="10">
        <v>0</v>
      </c>
      <c r="E10" s="10">
        <v>0</v>
      </c>
    </row>
    <row r="11" spans="1:5" x14ac:dyDescent="0.2">
      <c r="A11" s="6"/>
      <c r="B11" s="11"/>
      <c r="C11" s="10"/>
      <c r="D11" s="10"/>
      <c r="E11" s="10"/>
    </row>
    <row r="12" spans="1:5" ht="11.4" x14ac:dyDescent="0.2">
      <c r="A12" s="6"/>
      <c r="B12" s="7" t="s">
        <v>8</v>
      </c>
      <c r="C12" s="8">
        <f>SUM(C13:C14)</f>
        <v>4809437159.0900002</v>
      </c>
      <c r="D12" s="8">
        <f t="shared" ref="D12:E12" si="1">SUM(D13:D14)</f>
        <v>721618718.08000028</v>
      </c>
      <c r="E12" s="8">
        <f t="shared" si="1"/>
        <v>753646691.25000012</v>
      </c>
    </row>
    <row r="13" spans="1:5" x14ac:dyDescent="0.2">
      <c r="A13" s="6"/>
      <c r="B13" s="9" t="s">
        <v>9</v>
      </c>
      <c r="C13" s="10">
        <v>3472625224.2200003</v>
      </c>
      <c r="D13" s="10">
        <v>618138953.72000027</v>
      </c>
      <c r="E13" s="10">
        <v>646351856.43000019</v>
      </c>
    </row>
    <row r="14" spans="1:5" x14ac:dyDescent="0.2">
      <c r="A14" s="6"/>
      <c r="B14" s="9" t="s">
        <v>10</v>
      </c>
      <c r="C14" s="10">
        <v>1336811934.8699999</v>
      </c>
      <c r="D14" s="10">
        <v>103479764.35999998</v>
      </c>
      <c r="E14" s="10">
        <v>107294834.81999996</v>
      </c>
    </row>
    <row r="15" spans="1:5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11</v>
      </c>
      <c r="C16" s="12"/>
      <c r="D16" s="8">
        <f>SUM(D17:D18)</f>
        <v>107926848.11999999</v>
      </c>
      <c r="E16" s="8">
        <f>SUM(E17:E18)</f>
        <v>107926848.11999999</v>
      </c>
    </row>
    <row r="17" spans="1:5" x14ac:dyDescent="0.2">
      <c r="A17" s="6"/>
      <c r="B17" s="9" t="s">
        <v>12</v>
      </c>
      <c r="C17" s="12"/>
      <c r="D17" s="10">
        <v>45332445.670000009</v>
      </c>
      <c r="E17" s="10">
        <v>45332445.670000009</v>
      </c>
    </row>
    <row r="18" spans="1:5" x14ac:dyDescent="0.2">
      <c r="A18" s="6"/>
      <c r="B18" s="9" t="s">
        <v>13</v>
      </c>
      <c r="C18" s="12"/>
      <c r="D18" s="10">
        <v>62594402.449999981</v>
      </c>
      <c r="E18" s="10">
        <v>62594402.449999981</v>
      </c>
    </row>
    <row r="19" spans="1:5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193107721.01000023</v>
      </c>
      <c r="D20" s="8">
        <f>D7-D12+D16</f>
        <v>1107199806.0599997</v>
      </c>
      <c r="E20" s="8">
        <f>E7-E12+E16</f>
        <v>1075171832.8899999</v>
      </c>
    </row>
    <row r="21" spans="1:5" x14ac:dyDescent="0.2">
      <c r="A21" s="6"/>
      <c r="B21" s="7" t="s">
        <v>15</v>
      </c>
      <c r="C21" s="8">
        <f>C20-C41</f>
        <v>259354627.68000025</v>
      </c>
      <c r="D21" s="8">
        <f t="shared" ref="D21:E21" si="2">D20-D41</f>
        <v>1123507054.7499998</v>
      </c>
      <c r="E21" s="8">
        <f t="shared" si="2"/>
        <v>1091479081.5799999</v>
      </c>
    </row>
    <row r="22" spans="1:5" ht="20.399999999999999" x14ac:dyDescent="0.2">
      <c r="A22" s="6"/>
      <c r="B22" s="7" t="s">
        <v>16</v>
      </c>
      <c r="C22" s="8">
        <f>C21</f>
        <v>259354627.68000025</v>
      </c>
      <c r="D22" s="8">
        <f>D21-D16</f>
        <v>1015580206.6299998</v>
      </c>
      <c r="E22" s="8">
        <f>E21-E16</f>
        <v>983552233.45999992</v>
      </c>
    </row>
    <row r="23" spans="1:5" x14ac:dyDescent="0.2">
      <c r="A23" s="6"/>
      <c r="B23" s="11"/>
      <c r="C23" s="10"/>
      <c r="D23" s="10"/>
      <c r="E23" s="10"/>
    </row>
    <row r="24" spans="1:5" x14ac:dyDescent="0.2">
      <c r="A24" s="40" t="s">
        <v>17</v>
      </c>
      <c r="B24" s="41"/>
      <c r="C24" s="13" t="s">
        <v>18</v>
      </c>
      <c r="D24" s="13" t="s">
        <v>2</v>
      </c>
      <c r="E24" s="13" t="s">
        <v>19</v>
      </c>
    </row>
    <row r="25" spans="1:5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103935186.58</v>
      </c>
      <c r="D26" s="8">
        <f t="shared" ref="D26:E26" si="3">SUM(D27:D28)</f>
        <v>23369882.760000002</v>
      </c>
      <c r="E26" s="8">
        <f t="shared" si="3"/>
        <v>23369882.760000002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103935186.58</v>
      </c>
      <c r="D28" s="10">
        <v>23369882.760000002</v>
      </c>
      <c r="E28" s="10">
        <v>23369882.760000002</v>
      </c>
    </row>
    <row r="29" spans="1:5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363289814.26000023</v>
      </c>
      <c r="D30" s="8">
        <f t="shared" ref="D30:E30" si="4">D22+D26</f>
        <v>1038950089.3899997</v>
      </c>
      <c r="E30" s="8">
        <f t="shared" si="4"/>
        <v>1006922116.2199999</v>
      </c>
    </row>
    <row r="31" spans="1:5" x14ac:dyDescent="0.2">
      <c r="A31" s="6"/>
      <c r="B31" s="11"/>
      <c r="C31" s="10"/>
      <c r="D31" s="10"/>
      <c r="E31" s="10"/>
    </row>
    <row r="32" spans="1:5" ht="20.399999999999999" x14ac:dyDescent="0.2">
      <c r="A32" s="30" t="s">
        <v>17</v>
      </c>
      <c r="B32" s="30"/>
      <c r="C32" s="14" t="s">
        <v>24</v>
      </c>
      <c r="D32" s="13" t="s">
        <v>2</v>
      </c>
      <c r="E32" s="14" t="s">
        <v>25</v>
      </c>
    </row>
    <row r="33" spans="1:5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>
        <v>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>
        <v>0</v>
      </c>
      <c r="D36" s="10">
        <v>0</v>
      </c>
      <c r="E36" s="10">
        <v>0</v>
      </c>
    </row>
    <row r="37" spans="1:5" x14ac:dyDescent="0.2">
      <c r="A37" s="6"/>
      <c r="B37" s="16" t="s">
        <v>29</v>
      </c>
      <c r="C37" s="8">
        <f>SUM(C38:C39)</f>
        <v>66246906.670000002</v>
      </c>
      <c r="D37" s="8">
        <f t="shared" ref="D37:E37" si="6">SUM(D38:D39)</f>
        <v>16307248.689999999</v>
      </c>
      <c r="E37" s="8">
        <f t="shared" si="6"/>
        <v>16307248.689999999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66246906.670000002</v>
      </c>
      <c r="D39" s="10">
        <v>16307248.689999999</v>
      </c>
      <c r="E39" s="10">
        <v>16307248.689999999</v>
      </c>
    </row>
    <row r="40" spans="1:5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-66246906.670000002</v>
      </c>
      <c r="D41" s="8">
        <f t="shared" ref="D41:E41" si="7">D34-D37</f>
        <v>-16307248.689999999</v>
      </c>
      <c r="E41" s="8">
        <f t="shared" si="7"/>
        <v>-16307248.689999999</v>
      </c>
    </row>
    <row r="42" spans="1:5" x14ac:dyDescent="0.2">
      <c r="A42" s="6"/>
      <c r="B42" s="16"/>
      <c r="C42" s="8"/>
      <c r="D42" s="8"/>
      <c r="E42" s="8"/>
    </row>
    <row r="43" spans="1:5" ht="20.399999999999999" x14ac:dyDescent="0.2">
      <c r="A43" s="30" t="s">
        <v>17</v>
      </c>
      <c r="B43" s="30"/>
      <c r="C43" s="14" t="s">
        <v>24</v>
      </c>
      <c r="D43" s="13" t="s">
        <v>2</v>
      </c>
      <c r="E43" s="14" t="s">
        <v>25</v>
      </c>
    </row>
    <row r="44" spans="1:5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f>C8</f>
        <v>3515171858.4699998</v>
      </c>
      <c r="D45" s="10">
        <f t="shared" ref="D45:E45" si="8">D8</f>
        <v>1292812049.27</v>
      </c>
      <c r="E45" s="10">
        <f t="shared" si="8"/>
        <v>1292812049.27</v>
      </c>
    </row>
    <row r="46" spans="1:5" x14ac:dyDescent="0.2">
      <c r="A46" s="6"/>
      <c r="B46" s="15" t="s">
        <v>34</v>
      </c>
      <c r="C46" s="10">
        <f>C47-C48</f>
        <v>-66246906.670000002</v>
      </c>
      <c r="D46" s="10">
        <f t="shared" ref="D46:E46" si="9">D47-D48</f>
        <v>-16307248.689999999</v>
      </c>
      <c r="E46" s="10">
        <f t="shared" si="9"/>
        <v>-16307248.689999999</v>
      </c>
    </row>
    <row r="47" spans="1:5" x14ac:dyDescent="0.2">
      <c r="A47" s="6"/>
      <c r="B47" s="17" t="s">
        <v>27</v>
      </c>
      <c r="C47" s="10">
        <v>0</v>
      </c>
      <c r="D47" s="10">
        <v>0</v>
      </c>
      <c r="E47" s="10">
        <v>0</v>
      </c>
    </row>
    <row r="48" spans="1:5" x14ac:dyDescent="0.2">
      <c r="A48" s="6"/>
      <c r="B48" s="17" t="s">
        <v>30</v>
      </c>
      <c r="C48" s="10">
        <f>C39</f>
        <v>66246906.670000002</v>
      </c>
      <c r="D48" s="10">
        <f t="shared" ref="D48:E48" si="10">D39</f>
        <v>16307248.689999999</v>
      </c>
      <c r="E48" s="10">
        <f t="shared" si="10"/>
        <v>16307248.689999999</v>
      </c>
    </row>
    <row r="49" spans="1:5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f>C13</f>
        <v>3472625224.2200003</v>
      </c>
      <c r="D50" s="10">
        <f t="shared" ref="D50:E50" si="11">D13</f>
        <v>618138953.72000027</v>
      </c>
      <c r="E50" s="10">
        <f t="shared" si="11"/>
        <v>646351856.43000019</v>
      </c>
    </row>
    <row r="51" spans="1:5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f>D17</f>
        <v>45332445.670000009</v>
      </c>
      <c r="E52" s="10">
        <f>E17</f>
        <v>45332445.670000009</v>
      </c>
    </row>
    <row r="53" spans="1:5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-23700272.420000553</v>
      </c>
      <c r="D54" s="8">
        <f t="shared" ref="D54:E54" si="12">D45+D46-D50+D52</f>
        <v>703698292.52999961</v>
      </c>
      <c r="E54" s="8">
        <f t="shared" si="12"/>
        <v>675485389.81999969</v>
      </c>
    </row>
    <row r="55" spans="1:5" x14ac:dyDescent="0.2">
      <c r="A55" s="6"/>
      <c r="B55" s="7" t="s">
        <v>36</v>
      </c>
      <c r="C55" s="8">
        <f>C54-C46</f>
        <v>42546634.249999449</v>
      </c>
      <c r="D55" s="8">
        <f t="shared" ref="D55:E55" si="13">D54-D46</f>
        <v>720005541.21999967</v>
      </c>
      <c r="E55" s="8">
        <f t="shared" si="13"/>
        <v>691792638.50999975</v>
      </c>
    </row>
    <row r="56" spans="1:5" x14ac:dyDescent="0.2">
      <c r="A56" s="6"/>
      <c r="B56" s="15"/>
      <c r="C56" s="10"/>
      <c r="D56" s="10"/>
      <c r="E56" s="10"/>
    </row>
    <row r="57" spans="1:5" ht="20.399999999999999" x14ac:dyDescent="0.2">
      <c r="A57" s="30" t="s">
        <v>17</v>
      </c>
      <c r="B57" s="30"/>
      <c r="C57" s="14" t="s">
        <v>24</v>
      </c>
      <c r="D57" s="13" t="s">
        <v>2</v>
      </c>
      <c r="E57" s="14" t="s">
        <v>25</v>
      </c>
    </row>
    <row r="58" spans="1:5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f>C9</f>
        <v>1487373021.6300006</v>
      </c>
      <c r="D59" s="10">
        <f t="shared" ref="D59:E59" si="14">D9</f>
        <v>428079626.75</v>
      </c>
      <c r="E59" s="10">
        <f t="shared" si="14"/>
        <v>428079626.75</v>
      </c>
    </row>
    <row r="60" spans="1:5" x14ac:dyDescent="0.2">
      <c r="A60" s="6"/>
      <c r="B60" s="15" t="s">
        <v>37</v>
      </c>
      <c r="C60" s="10">
        <f>C61-C62</f>
        <v>-66246906.670000002</v>
      </c>
      <c r="D60" s="10">
        <f t="shared" ref="D60:E60" si="15">D61-D62</f>
        <v>-16307248.689999999</v>
      </c>
      <c r="E60" s="10">
        <f t="shared" si="15"/>
        <v>-16307248.689999999</v>
      </c>
    </row>
    <row r="61" spans="1:5" x14ac:dyDescent="0.2">
      <c r="A61" s="6"/>
      <c r="B61" s="17" t="s">
        <v>28</v>
      </c>
      <c r="C61" s="10">
        <v>0</v>
      </c>
      <c r="D61" s="10">
        <v>0</v>
      </c>
      <c r="E61" s="10">
        <v>0</v>
      </c>
    </row>
    <row r="62" spans="1:5" x14ac:dyDescent="0.2">
      <c r="A62" s="6"/>
      <c r="B62" s="17" t="s">
        <v>31</v>
      </c>
      <c r="C62" s="10">
        <f>C39</f>
        <v>66246906.670000002</v>
      </c>
      <c r="D62" s="10">
        <f t="shared" ref="D62:E62" si="16">D39</f>
        <v>16307248.689999999</v>
      </c>
      <c r="E62" s="10">
        <f t="shared" si="16"/>
        <v>16307248.689999999</v>
      </c>
    </row>
    <row r="63" spans="1:5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f>C14</f>
        <v>1336811934.8699999</v>
      </c>
      <c r="D64" s="10">
        <f t="shared" ref="D64:E64" si="17">D14</f>
        <v>103479764.35999998</v>
      </c>
      <c r="E64" s="10">
        <f t="shared" si="17"/>
        <v>107294834.81999996</v>
      </c>
    </row>
    <row r="65" spans="1:5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f>D18</f>
        <v>62594402.449999981</v>
      </c>
      <c r="E66" s="10">
        <f>E18</f>
        <v>62594402.449999981</v>
      </c>
    </row>
    <row r="67" spans="1:5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+C59+C60-C64+C66</f>
        <v>84314180.090000629</v>
      </c>
      <c r="D68" s="8">
        <f>D59+D60-D64-D66</f>
        <v>245698211.25000006</v>
      </c>
      <c r="E68" s="8">
        <f>E59+E60-E64-E66</f>
        <v>241883140.79000002</v>
      </c>
    </row>
    <row r="69" spans="1:5" x14ac:dyDescent="0.2">
      <c r="A69" s="6"/>
      <c r="B69" s="16" t="s">
        <v>40</v>
      </c>
      <c r="C69" s="8">
        <f>C68-C60</f>
        <v>150561086.76000065</v>
      </c>
      <c r="D69" s="8">
        <f t="shared" ref="D69:E69" si="18">D68-D60</f>
        <v>262005459.94000006</v>
      </c>
      <c r="E69" s="8">
        <f t="shared" si="18"/>
        <v>258190389.48000002</v>
      </c>
    </row>
    <row r="70" spans="1:5" x14ac:dyDescent="0.2">
      <c r="A70" s="18"/>
      <c r="B70" s="19"/>
      <c r="C70" s="20"/>
      <c r="D70" s="20"/>
      <c r="E70" s="20"/>
    </row>
    <row r="80" spans="1:5" x14ac:dyDescent="0.2">
      <c r="B80" s="27"/>
      <c r="D80" s="27"/>
      <c r="E80" s="27"/>
    </row>
    <row r="81" spans="2:7" ht="20.399999999999999" x14ac:dyDescent="0.2">
      <c r="B81" s="24" t="s">
        <v>45</v>
      </c>
      <c r="C81" s="26"/>
      <c r="D81" s="28" t="s">
        <v>43</v>
      </c>
      <c r="E81" s="28"/>
      <c r="F81" s="25"/>
      <c r="G81" s="25"/>
    </row>
    <row r="82" spans="2:7" x14ac:dyDescent="0.2">
      <c r="B82" s="26" t="s">
        <v>46</v>
      </c>
      <c r="C82" s="26"/>
      <c r="D82" s="29" t="s">
        <v>44</v>
      </c>
      <c r="E82" s="29"/>
    </row>
  </sheetData>
  <mergeCells count="8">
    <mergeCell ref="D81:E81"/>
    <mergeCell ref="D82:E82"/>
    <mergeCell ref="A57:B57"/>
    <mergeCell ref="A1:E4"/>
    <mergeCell ref="A5:B5"/>
    <mergeCell ref="A24:B24"/>
    <mergeCell ref="A32:B32"/>
    <mergeCell ref="A43:B43"/>
  </mergeCells>
  <pageMargins left="0.70866141732283472" right="0.70866141732283472" top="0.74803149606299213" bottom="0.74803149606299213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2017-04-26T21:42:51Z</cp:lastPrinted>
  <dcterms:created xsi:type="dcterms:W3CDTF">2017-01-11T17:21:42Z</dcterms:created>
  <dcterms:modified xsi:type="dcterms:W3CDTF">2017-05-08T15:56:54Z</dcterms:modified>
</cp:coreProperties>
</file>